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V\דב\חתול\אקסל\"/>
    </mc:Choice>
  </mc:AlternateContent>
  <xr:revisionPtr revIDLastSave="0" documentId="13_ncr:1_{CB254505-1BF0-498E-B62A-E6EE754A785B}" xr6:coauthVersionLast="47" xr6:coauthVersionMax="47" xr10:uidLastSave="{00000000-0000-0000-0000-000000000000}"/>
  <bookViews>
    <workbookView xWindow="-110" yWindow="-110" windowWidth="19420" windowHeight="10420" xr2:uid="{3FC1E853-3077-4C41-BB6A-8AA7488607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" l="1"/>
  <c r="Q19" i="1" s="1"/>
  <c r="P16" i="1"/>
  <c r="O16" i="1"/>
  <c r="O19" i="1" s="1"/>
  <c r="O20" i="1" s="1"/>
  <c r="O21" i="1" s="1"/>
  <c r="P19" i="1"/>
  <c r="P20" i="1" s="1"/>
  <c r="P21" i="1" s="1"/>
  <c r="N16" i="1"/>
  <c r="N19" i="1" s="1"/>
  <c r="M19" i="1"/>
  <c r="M20" i="1" s="1"/>
  <c r="M21" i="1" s="1"/>
  <c r="L16" i="1"/>
  <c r="L19" i="1" s="1"/>
  <c r="L20" i="1" s="1"/>
  <c r="L21" i="1" s="1"/>
  <c r="Q20" i="1" l="1"/>
  <c r="Q21" i="1" s="1"/>
  <c r="Q18" i="1"/>
  <c r="N18" i="1"/>
  <c r="N20" i="1"/>
  <c r="N21" i="1" s="1"/>
</calcChain>
</file>

<file path=xl/sharedStrings.xml><?xml version="1.0" encoding="utf-8"?>
<sst xmlns="http://schemas.openxmlformats.org/spreadsheetml/2006/main" count="36" uniqueCount="32">
  <si>
    <t>P=1.6</t>
  </si>
  <si>
    <t>סכום</t>
  </si>
  <si>
    <t>ריבית</t>
  </si>
  <si>
    <t>תנאים</t>
  </si>
  <si>
    <t>P-0.5</t>
  </si>
  <si>
    <t>P</t>
  </si>
  <si>
    <t>P-0.2</t>
  </si>
  <si>
    <t xml:space="preserve"> בפועל</t>
  </si>
  <si>
    <t>משך בשנים</t>
  </si>
  <si>
    <t>החזר חודשי</t>
  </si>
  <si>
    <t>סיכום החזר</t>
  </si>
  <si>
    <t xml:space="preserve"> ריבית שנתית</t>
  </si>
  <si>
    <t xml:space="preserve"> ריבית כוללת</t>
  </si>
  <si>
    <t>קרן + ריבית</t>
  </si>
  <si>
    <t>תאריך לקיחה</t>
  </si>
  <si>
    <t>דצמבר 19</t>
  </si>
  <si>
    <t>קרן השלתמות</t>
  </si>
  <si>
    <t>משכנתה קל"צ</t>
  </si>
  <si>
    <t>משכנתה</t>
  </si>
  <si>
    <t xml:space="preserve"> פריים</t>
  </si>
  <si>
    <t>לכל מטרה - בנק</t>
  </si>
  <si>
    <t>מזרחי</t>
  </si>
  <si>
    <t>פועלים</t>
  </si>
  <si>
    <t>קופת גמל להשקעה</t>
  </si>
  <si>
    <t>פריים</t>
  </si>
  <si>
    <t>ינואר 22</t>
  </si>
  <si>
    <t>הצטרפו לקבוצת הפייסבוק - חתול פיננסי</t>
  </si>
  <si>
    <t>בקרו בבלוג - חתול פיננסי</t>
  </si>
  <si>
    <t>לערוץ היוטיוב</t>
  </si>
  <si>
    <t>בקרו באינסגטרם</t>
  </si>
  <si>
    <t>למרחב ב- QUORA</t>
  </si>
  <si>
    <t>כל הזכויות שמורות לחתול פיננסי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</si>
</sst>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B05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B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42">
    <xf numFmtId="0" fontId="0" fillId="0" borderId="0" xfId="0"/>
    <xf numFmtId="3" fontId="2" fillId="0" borderId="0" xfId="0" applyNumberFormat="1" applyFont="1"/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3" fontId="3" fillId="0" borderId="5" xfId="0" applyNumberFormat="1" applyFont="1" applyBorder="1" applyAlignment="1">
      <alignment horizontal="center"/>
    </xf>
    <xf numFmtId="0" fontId="4" fillId="0" borderId="6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3" fillId="0" borderId="9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4" fontId="2" fillId="0" borderId="7" xfId="0" applyNumberFormat="1" applyFont="1" applyBorder="1"/>
    <xf numFmtId="0" fontId="4" fillId="0" borderId="10" xfId="0" applyFont="1" applyBorder="1"/>
    <xf numFmtId="4" fontId="3" fillId="0" borderId="3" xfId="0" applyNumberFormat="1" applyFont="1" applyBorder="1"/>
    <xf numFmtId="4" fontId="2" fillId="0" borderId="8" xfId="0" applyNumberFormat="1" applyFont="1" applyBorder="1"/>
    <xf numFmtId="3" fontId="3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/>
    <xf numFmtId="3" fontId="3" fillId="0" borderId="12" xfId="0" applyNumberFormat="1" applyFont="1" applyBorder="1"/>
    <xf numFmtId="3" fontId="2" fillId="0" borderId="1" xfId="0" applyNumberFormat="1" applyFont="1" applyBorder="1"/>
    <xf numFmtId="3" fontId="3" fillId="0" borderId="13" xfId="0" applyNumberFormat="1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14" fontId="2" fillId="0" borderId="15" xfId="0" applyNumberFormat="1" applyFont="1" applyBorder="1"/>
    <xf numFmtId="3" fontId="3" fillId="3" borderId="0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/>
    <xf numFmtId="0" fontId="1" fillId="6" borderId="16" xfId="0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 vertical="center"/>
    </xf>
    <xf numFmtId="0" fontId="4" fillId="6" borderId="4" xfId="0" applyFont="1" applyFill="1" applyBorder="1"/>
    <xf numFmtId="3" fontId="2" fillId="8" borderId="0" xfId="0" applyNumberFormat="1" applyFont="1" applyFill="1" applyAlignment="1">
      <alignment horizontal="center"/>
    </xf>
    <xf numFmtId="4" fontId="2" fillId="8" borderId="0" xfId="0" applyNumberFormat="1" applyFont="1" applyFill="1"/>
    <xf numFmtId="3" fontId="2" fillId="8" borderId="0" xfId="0" applyNumberFormat="1" applyFont="1" applyFill="1"/>
    <xf numFmtId="3" fontId="3" fillId="0" borderId="17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/>
    <xf numFmtId="3" fontId="2" fillId="0" borderId="4" xfId="0" applyNumberFormat="1" applyFont="1" applyBorder="1"/>
    <xf numFmtId="3" fontId="2" fillId="0" borderId="15" xfId="0" applyNumberFormat="1" applyFont="1" applyBorder="1"/>
    <xf numFmtId="0" fontId="7" fillId="0" borderId="19" xfId="1" applyFont="1" applyFill="1" applyBorder="1" applyAlignment="1"/>
    <xf numFmtId="0" fontId="7" fillId="0" borderId="20" xfId="1" applyFont="1" applyFill="1" applyBorder="1" applyAlignment="1"/>
    <xf numFmtId="0" fontId="7" fillId="0" borderId="19" xfId="1" applyFont="1" applyBorder="1" applyAlignment="1"/>
    <xf numFmtId="0" fontId="7" fillId="0" borderId="20" xfId="1" applyFont="1" applyBorder="1" applyAlignment="1"/>
    <xf numFmtId="0" fontId="3" fillId="9" borderId="19" xfId="2" applyFont="1" applyFill="1" applyBorder="1" applyAlignment="1">
      <alignment horizontal="center"/>
    </xf>
    <xf numFmtId="0" fontId="3" fillId="9" borderId="20" xfId="2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 2" xfId="2" xr:uid="{6E366E00-08BE-404B-BCDF-8951B26D5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172890</xdr:colOff>
      <xdr:row>11</xdr:row>
      <xdr:rowOff>27353</xdr:rowOff>
    </xdr:from>
    <xdr:to>
      <xdr:col>8</xdr:col>
      <xdr:colOff>348169</xdr:colOff>
      <xdr:row>11</xdr:row>
      <xdr:rowOff>174699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B4B0AAC-3AD1-46AF-B752-1A231173F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540" y="2053003"/>
          <a:ext cx="175279" cy="147346"/>
        </a:xfrm>
        <a:prstGeom prst="rect">
          <a:avLst/>
        </a:prstGeom>
      </xdr:spPr>
    </xdr:pic>
    <xdr:clientData/>
  </xdr:twoCellAnchor>
  <xdr:twoCellAnchor editAs="oneCell">
    <xdr:from>
      <xdr:col>8</xdr:col>
      <xdr:colOff>476180</xdr:colOff>
      <xdr:row>14</xdr:row>
      <xdr:rowOff>22468</xdr:rowOff>
    </xdr:from>
    <xdr:to>
      <xdr:col>8</xdr:col>
      <xdr:colOff>652584</xdr:colOff>
      <xdr:row>14</xdr:row>
      <xdr:rowOff>170347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4554540-F918-45C6-941A-769017C5D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830" y="2600568"/>
          <a:ext cx="176404" cy="147879"/>
        </a:xfrm>
        <a:prstGeom prst="rect">
          <a:avLst/>
        </a:prstGeom>
      </xdr:spPr>
    </xdr:pic>
    <xdr:clientData/>
  </xdr:twoCellAnchor>
  <xdr:twoCellAnchor editAs="oneCell">
    <xdr:from>
      <xdr:col>8</xdr:col>
      <xdr:colOff>610576</xdr:colOff>
      <xdr:row>12</xdr:row>
      <xdr:rowOff>23850</xdr:rowOff>
    </xdr:from>
    <xdr:to>
      <xdr:col>8</xdr:col>
      <xdr:colOff>792842</xdr:colOff>
      <xdr:row>12</xdr:row>
      <xdr:rowOff>176643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217F831-2FED-4C98-857A-7585AD187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2226" y="2233650"/>
          <a:ext cx="182266" cy="152793"/>
        </a:xfrm>
        <a:prstGeom prst="rect">
          <a:avLst/>
        </a:prstGeom>
      </xdr:spPr>
    </xdr:pic>
    <xdr:clientData/>
  </xdr:twoCellAnchor>
  <xdr:twoCellAnchor editAs="oneCell">
    <xdr:from>
      <xdr:col>8</xdr:col>
      <xdr:colOff>598850</xdr:colOff>
      <xdr:row>13</xdr:row>
      <xdr:rowOff>9728</xdr:rowOff>
    </xdr:from>
    <xdr:to>
      <xdr:col>8</xdr:col>
      <xdr:colOff>793900</xdr:colOff>
      <xdr:row>13</xdr:row>
      <xdr:rowOff>175192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0BFC30F-ED3D-4F32-80A4-D8903EF95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0500" y="2403678"/>
          <a:ext cx="195050" cy="165464"/>
        </a:xfrm>
        <a:prstGeom prst="rect">
          <a:avLst/>
        </a:prstGeom>
      </xdr:spPr>
    </xdr:pic>
    <xdr:clientData/>
  </xdr:twoCellAnchor>
  <xdr:twoCellAnchor editAs="oneCell">
    <xdr:from>
      <xdr:col>7</xdr:col>
      <xdr:colOff>686544</xdr:colOff>
      <xdr:row>10</xdr:row>
      <xdr:rowOff>19259</xdr:rowOff>
    </xdr:from>
    <xdr:to>
      <xdr:col>7</xdr:col>
      <xdr:colOff>867510</xdr:colOff>
      <xdr:row>10</xdr:row>
      <xdr:rowOff>171451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582B0EF-8616-45AC-B5DD-2B42CCD40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744" y="1860759"/>
          <a:ext cx="180966" cy="152192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1143000</xdr:colOff>
      <xdr:row>15</xdr:row>
      <xdr:rowOff>63500</xdr:rowOff>
    </xdr:from>
    <xdr:to>
      <xdr:col>8</xdr:col>
      <xdr:colOff>1655395</xdr:colOff>
      <xdr:row>22</xdr:row>
      <xdr:rowOff>107679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1B6D604-FD26-4A11-B8B0-9BA36D837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2825750"/>
          <a:ext cx="1826845" cy="15300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hannel/UCGsThiydSrwE3W2RDHmLPuA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moneyplan.co.il/" TargetMode="External"/><Relationship Id="rId1" Type="http://schemas.openxmlformats.org/officeDocument/2006/relationships/hyperlink" Target="https://www.facebook.com/groups/hatulfinanci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htwl-pynnsy.quora.com/" TargetMode="External"/><Relationship Id="rId4" Type="http://schemas.openxmlformats.org/officeDocument/2006/relationships/hyperlink" Target="https://www.instagram.com/hatul.financ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4E1D-DEB6-4F90-A331-2338EEF48697}">
  <dimension ref="H8:Q22"/>
  <sheetViews>
    <sheetView tabSelected="1" topLeftCell="D7" workbookViewId="0">
      <selection activeCell="G20" sqref="G20"/>
    </sheetView>
  </sheetViews>
  <sheetFormatPr defaultRowHeight="14.5" x14ac:dyDescent="0.35"/>
  <cols>
    <col min="6" max="7" width="8.7265625" customWidth="1"/>
    <col min="8" max="8" width="18.81640625" customWidth="1"/>
    <col min="9" max="9" width="24.54296875" customWidth="1"/>
    <col min="11" max="11" width="10.1796875" bestFit="1" customWidth="1"/>
    <col min="12" max="12" width="11.36328125" bestFit="1" customWidth="1"/>
    <col min="13" max="13" width="11.90625" bestFit="1" customWidth="1"/>
    <col min="14" max="14" width="10" bestFit="1" customWidth="1"/>
    <col min="17" max="17" width="15.36328125" bestFit="1" customWidth="1"/>
  </cols>
  <sheetData>
    <row r="8" spans="8:17" x14ac:dyDescent="0.35">
      <c r="J8" s="1"/>
      <c r="K8" s="1"/>
      <c r="L8" s="1"/>
      <c r="M8" s="1"/>
      <c r="N8" s="1"/>
    </row>
    <row r="9" spans="8:17" x14ac:dyDescent="0.35">
      <c r="J9" s="29" t="s">
        <v>24</v>
      </c>
      <c r="K9" s="29"/>
      <c r="L9" s="1"/>
      <c r="M9" s="1">
        <v>12.2</v>
      </c>
      <c r="N9" s="1"/>
    </row>
    <row r="10" spans="8:17" x14ac:dyDescent="0.35">
      <c r="H10" s="40" t="s">
        <v>31</v>
      </c>
      <c r="I10" s="41"/>
      <c r="J10" s="30">
        <v>1.6</v>
      </c>
      <c r="K10" s="31" t="s">
        <v>0</v>
      </c>
      <c r="L10" s="1"/>
      <c r="M10" s="1"/>
      <c r="N10" s="1"/>
    </row>
    <row r="11" spans="8:17" x14ac:dyDescent="0.35">
      <c r="H11" s="36" t="s">
        <v>26</v>
      </c>
      <c r="I11" s="37"/>
      <c r="J11" s="2"/>
      <c r="K11" s="3"/>
      <c r="L11" s="21" t="s">
        <v>16</v>
      </c>
      <c r="M11" s="23" t="s">
        <v>18</v>
      </c>
      <c r="N11" s="23"/>
      <c r="O11" s="26" t="s">
        <v>20</v>
      </c>
      <c r="P11" s="26"/>
      <c r="Q11" s="21" t="s">
        <v>23</v>
      </c>
    </row>
    <row r="12" spans="8:17" x14ac:dyDescent="0.35">
      <c r="H12" s="38" t="s">
        <v>27</v>
      </c>
      <c r="I12" s="39"/>
      <c r="J12" s="2"/>
      <c r="K12" s="3"/>
      <c r="L12" s="21"/>
      <c r="M12" s="24" t="s">
        <v>17</v>
      </c>
      <c r="N12" s="24" t="s">
        <v>19</v>
      </c>
      <c r="O12" s="27" t="s">
        <v>21</v>
      </c>
      <c r="P12" s="27" t="s">
        <v>22</v>
      </c>
      <c r="Q12" s="21"/>
    </row>
    <row r="13" spans="8:17" x14ac:dyDescent="0.35">
      <c r="H13" s="38" t="s">
        <v>28</v>
      </c>
      <c r="I13" s="39"/>
      <c r="J13" s="2"/>
      <c r="K13" s="3"/>
      <c r="L13" s="22"/>
      <c r="M13" s="25"/>
      <c r="N13" s="25"/>
      <c r="O13" s="28"/>
      <c r="P13" s="28"/>
      <c r="Q13" s="22"/>
    </row>
    <row r="14" spans="8:17" x14ac:dyDescent="0.35">
      <c r="H14" s="38" t="s">
        <v>29</v>
      </c>
      <c r="I14" s="39"/>
      <c r="J14" s="4" t="s">
        <v>1</v>
      </c>
      <c r="K14" s="5"/>
      <c r="L14" s="6">
        <v>50000</v>
      </c>
      <c r="M14" s="7">
        <v>300000</v>
      </c>
      <c r="N14" s="7">
        <v>300000</v>
      </c>
      <c r="O14" s="6">
        <v>100000</v>
      </c>
      <c r="P14" s="7">
        <v>122000</v>
      </c>
      <c r="Q14" s="7">
        <v>35000</v>
      </c>
    </row>
    <row r="15" spans="8:17" x14ac:dyDescent="0.35">
      <c r="H15" s="38" t="s">
        <v>30</v>
      </c>
      <c r="I15" s="39"/>
      <c r="J15" s="8" t="s">
        <v>2</v>
      </c>
      <c r="K15" s="9" t="s">
        <v>3</v>
      </c>
      <c r="L15" s="10" t="s">
        <v>4</v>
      </c>
      <c r="M15" s="7"/>
      <c r="N15" s="7" t="s">
        <v>6</v>
      </c>
      <c r="O15" s="10" t="s">
        <v>4</v>
      </c>
      <c r="P15" s="7" t="s">
        <v>5</v>
      </c>
      <c r="Q15" s="7" t="s">
        <v>6</v>
      </c>
    </row>
    <row r="16" spans="8:17" x14ac:dyDescent="0.35">
      <c r="J16" s="11"/>
      <c r="K16" s="12" t="s">
        <v>7</v>
      </c>
      <c r="L16" s="10">
        <f>J10-0.5</f>
        <v>1.1000000000000001</v>
      </c>
      <c r="M16" s="13">
        <v>3</v>
      </c>
      <c r="N16" s="13">
        <f>J10-0.2</f>
        <v>1.4000000000000001</v>
      </c>
      <c r="O16" s="10">
        <f>J10-0.5</f>
        <v>1.1000000000000001</v>
      </c>
      <c r="P16" s="13">
        <f>J10</f>
        <v>1.6</v>
      </c>
      <c r="Q16" s="13">
        <f>J10-0.2</f>
        <v>1.4000000000000001</v>
      </c>
    </row>
    <row r="17" spans="10:17" x14ac:dyDescent="0.35">
      <c r="J17" s="4" t="s">
        <v>8</v>
      </c>
      <c r="K17" s="5"/>
      <c r="L17" s="6">
        <v>7</v>
      </c>
      <c r="M17" s="7">
        <v>20</v>
      </c>
      <c r="N17" s="7">
        <v>15</v>
      </c>
      <c r="O17" s="6">
        <v>7</v>
      </c>
      <c r="P17" s="7">
        <v>7</v>
      </c>
      <c r="Q17" s="7">
        <v>5</v>
      </c>
    </row>
    <row r="18" spans="10:17" x14ac:dyDescent="0.35">
      <c r="J18" s="4" t="s">
        <v>9</v>
      </c>
      <c r="K18" s="5"/>
      <c r="L18" s="33">
        <v>0</v>
      </c>
      <c r="M18" s="17">
        <v>0</v>
      </c>
      <c r="N18" s="17">
        <f t="shared" ref="N18" si="0">N14/N17/12+N19/12</f>
        <v>2016.6666666666667</v>
      </c>
      <c r="O18" s="33">
        <v>0</v>
      </c>
      <c r="P18" s="17">
        <v>0</v>
      </c>
      <c r="Q18" s="17">
        <f t="shared" ref="Q18" si="1">Q14/Q17/12+Q19/12</f>
        <v>624.16666666666674</v>
      </c>
    </row>
    <row r="19" spans="10:17" ht="29" x14ac:dyDescent="0.35">
      <c r="J19" s="14" t="s">
        <v>10</v>
      </c>
      <c r="K19" s="32" t="s">
        <v>11</v>
      </c>
      <c r="L19" s="35">
        <f t="shared" ref="L19:Q19" si="2">L14*L16/100</f>
        <v>550.00000000000011</v>
      </c>
      <c r="M19" s="35">
        <f t="shared" si="2"/>
        <v>9000</v>
      </c>
      <c r="N19" s="35">
        <f t="shared" si="2"/>
        <v>4200.0000000000009</v>
      </c>
      <c r="O19" s="35">
        <f t="shared" si="2"/>
        <v>1100.0000000000002</v>
      </c>
      <c r="P19" s="35">
        <f t="shared" si="2"/>
        <v>1952</v>
      </c>
      <c r="Q19" s="35">
        <f t="shared" si="2"/>
        <v>490.00000000000006</v>
      </c>
    </row>
    <row r="20" spans="10:17" x14ac:dyDescent="0.35">
      <c r="J20" s="15"/>
      <c r="K20" s="9" t="s">
        <v>12</v>
      </c>
      <c r="L20" s="34">
        <f t="shared" ref="L20:Q20" si="3">L19*L17</f>
        <v>3850.0000000000009</v>
      </c>
      <c r="M20" s="34">
        <f t="shared" si="3"/>
        <v>180000</v>
      </c>
      <c r="N20" s="34">
        <f t="shared" si="3"/>
        <v>63000.000000000015</v>
      </c>
      <c r="O20" s="34">
        <f t="shared" si="3"/>
        <v>7700.0000000000018</v>
      </c>
      <c r="P20" s="34">
        <f t="shared" si="3"/>
        <v>13664</v>
      </c>
      <c r="Q20" s="34">
        <f t="shared" si="3"/>
        <v>2450.0000000000005</v>
      </c>
    </row>
    <row r="21" spans="10:17" ht="15" thickBot="1" x14ac:dyDescent="0.4">
      <c r="J21" s="15"/>
      <c r="K21" s="16" t="s">
        <v>13</v>
      </c>
      <c r="L21" s="17">
        <f t="shared" ref="L21:Q21" si="4">L14+L20</f>
        <v>53850</v>
      </c>
      <c r="M21" s="17">
        <f t="shared" si="4"/>
        <v>480000</v>
      </c>
      <c r="N21" s="17">
        <f t="shared" si="4"/>
        <v>363000</v>
      </c>
      <c r="O21" s="17">
        <f t="shared" si="4"/>
        <v>107700</v>
      </c>
      <c r="P21" s="17">
        <f t="shared" si="4"/>
        <v>135664</v>
      </c>
      <c r="Q21" s="17">
        <f t="shared" si="4"/>
        <v>37450</v>
      </c>
    </row>
    <row r="22" spans="10:17" ht="15" thickBot="1" x14ac:dyDescent="0.4">
      <c r="J22" s="18" t="s">
        <v>14</v>
      </c>
      <c r="K22" s="19"/>
      <c r="L22" s="20">
        <v>43101</v>
      </c>
      <c r="M22" s="20" t="s">
        <v>25</v>
      </c>
      <c r="N22" s="20" t="s">
        <v>25</v>
      </c>
      <c r="O22" s="20">
        <v>43831</v>
      </c>
      <c r="P22" s="20" t="s">
        <v>15</v>
      </c>
      <c r="Q22" s="20" t="s">
        <v>15</v>
      </c>
    </row>
  </sheetData>
  <mergeCells count="21">
    <mergeCell ref="H11:I11"/>
    <mergeCell ref="H12:I12"/>
    <mergeCell ref="H13:I13"/>
    <mergeCell ref="J9:K9"/>
    <mergeCell ref="H14:I14"/>
    <mergeCell ref="H15:I15"/>
    <mergeCell ref="H10:I10"/>
    <mergeCell ref="P12:P13"/>
    <mergeCell ref="O11:P11"/>
    <mergeCell ref="Q11:Q13"/>
    <mergeCell ref="J18:K18"/>
    <mergeCell ref="J19:J21"/>
    <mergeCell ref="J22:K22"/>
    <mergeCell ref="M11:N11"/>
    <mergeCell ref="L11:L13"/>
    <mergeCell ref="O12:O13"/>
    <mergeCell ref="M12:M13"/>
    <mergeCell ref="N12:N13"/>
    <mergeCell ref="J14:K14"/>
    <mergeCell ref="J15:J16"/>
    <mergeCell ref="J17:K17"/>
  </mergeCells>
  <phoneticPr fontId="5" type="noConversion"/>
  <hyperlinks>
    <hyperlink ref="H11:I11" r:id="rId1" display="הצטרפו לקבוצת הפייסבוק - חתול פיננסי" xr:uid="{B9295C91-7CB2-4B69-980F-925943F840D1}"/>
    <hyperlink ref="H12:I12" r:id="rId2" display="בקרו בבלוג - חתול פיננסי" xr:uid="{C761F259-9BF0-4643-B657-86EFFDF6AE4F}"/>
    <hyperlink ref="H13:I13" r:id="rId3" display="לערוץ היוטיוב" xr:uid="{13200655-6E6D-42B5-A0E4-B1BF58B692ED}"/>
    <hyperlink ref="H14:I14" r:id="rId4" display="בקרו באינסגטרם" xr:uid="{E0A1A691-FBC3-4606-B357-18807F4416CA}"/>
    <hyperlink ref="H15:I15" r:id="rId5" display="למרחב ב- QUORA" xr:uid="{D2A50FEF-64BD-493C-8952-328B772F108A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</dc:creator>
  <cp:lastModifiedBy>DOV</cp:lastModifiedBy>
  <dcterms:created xsi:type="dcterms:W3CDTF">2022-03-16T21:12:30Z</dcterms:created>
  <dcterms:modified xsi:type="dcterms:W3CDTF">2022-03-16T21:23:14Z</dcterms:modified>
</cp:coreProperties>
</file>